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E8B7E1D-71D2-49E3-88BF-4C14F1E8F3DB}" xr6:coauthVersionLast="36" xr6:coauthVersionMax="36" xr10:uidLastSave="{00000000-0000-0000-0000-000000000000}"/>
  <workbookProtection workbookPassword="CCDC" lockStructure="1"/>
  <bookViews>
    <workbookView xWindow="0" yWindow="0" windowWidth="28800" windowHeight="12255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<sst xmlns="http://schemas.openxmlformats.org/spreadsheetml/2006/main" count="466" uniqueCount="369">
  <si>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</si>
  <si>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</si>
  <si>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</si>
  <si>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</si>
  <si>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</si>
  <si>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</si>
  <si>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</si>
  <si>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</si>
  <si>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</si>
  <si>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</si>
  <si>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</si>
  <si>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</si>
  <si>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</si>
  <si>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</si>
  <si>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</si>
  <si>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</si>
  <si>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</si>
  <si>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</si>
  <si>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</si>
  <si>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</si>
  <si>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</si>
  <si>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</si>
  <si>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</si>
  <si>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</si>
  <si>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</si>
  <si>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</si>
  <si>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</si>
  <si>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</si>
  <si>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</si>
  <si>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</si>
  <si>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</si>
  <si>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</si>
  <si>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</si>
  <si>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</si>
  <si>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</si>
  <si>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</si>
  <si>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</si>
  <si>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</si>
  <si>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</si>
  <si>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</si>
  <si>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</si>
  <si>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</si>
  <si>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</si>
  <si>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</si>
  <si>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</si>
  <si>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</si>
  <si>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</si>
  <si>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</si>
  <si>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</si>
  <si>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</si>
  <si>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</si>
  <si>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</si>
  <si>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</si>
  <si>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</si>
  <si>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</si>
  <si>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</si>
  <si>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</si>
  <si>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</si>
  <si>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</si>
  <si>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</si>
  <si>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</si>
  <si>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</si>
  <si>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</si>
  <si>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</si>
  <si>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</si>
  <si>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</si>
  <si>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</si>
  <si>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</si>
  <si>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</si>
  <si>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</si>
  <si>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</si>
  <si>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</si>
  <si>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</si>
  <si>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</si>
  <si>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</si>
  <si>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</si>
  <si>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</si>
  <si>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</si>
  <si>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</si>
  <si>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</si>
  <si>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</si>
  <si>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</si>
  <si>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</si>
  <si>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</si>
  <si>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</si>
  <si>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</si>
  <si>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</si>
  <si>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</si>
  <si>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</si>
  <si>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</si>
  <si>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</si>
  <si>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</si>
  <si>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</si>
  <si>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</si>
  <si>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</si>
  <si>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</si>
  <si>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</si>
  <si>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</si>
  <si>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</si>
  <si>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</si>
  <si>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</si>
  <si>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</si>
  <si>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</si>
  <si>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</si>
  <si>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</si>
  <si>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</si>
  <si>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</si>
  <si>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</si>
  <si>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</si>
  <si>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</si>
  <si>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</si>
  <si>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</si>
  <si>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</si>
  <si>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</si>
  <si>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</si>
  <si>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</si>
  <si>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</si>
  <si>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</si>
  <si>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</si>
  <si>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</si>
  <si>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</si>
  <si>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</si>
  <si>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</si>
  <si>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</si>
  <si>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</si>
  <si>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</si>
  <si>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</si>
  <si>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</si>
  <si>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</si>
  <si>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</si>
  <si>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</si>
  <si>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</si>
  <si>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</si>
  <si>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</si>
  <si>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</si>
  <si>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</si>
  <si>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</si>
  <si>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</si>
  <si>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</si>
  <si>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</si>
  <si>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</si>
  <si>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</si>
  <si>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</si>
  <si>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</si>
  <si>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</si>
  <si>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</si>
  <si>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</si>
  <si>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</si>
  <si>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</si>
  <si>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</si>
  <si>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</si>
  <si>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</si>
  <si>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</si>
  <si>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</si>
  <si>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</si>
  <si>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</si>
  <si>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</si>
  <si>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</si>
  <si>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</si>
  <si>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</si>
  <si>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</si>
  <si>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</si>
  <si>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</si>
  <si>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</si>
  <si>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</si>
  <si>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</si>
  <si>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</si>
  <si>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</si>
  <si>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</si>
  <si>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</si>
  <si>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</si>
  <si>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</si>
  <si>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</si>
  <si>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</si>
  <si>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</si>
  <si>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</si>
  <si>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04/12/2024</t>
  </si>
  <si>
    <t>PD24001953</t>
  </si>
  <si>
    <t>הנדסה-מטה</t>
  </si>
  <si>
    <t>בטיפול רכש</t>
  </si>
  <si>
    <t>eden_s</t>
  </si>
  <si>
    <t>Y</t>
  </si>
  <si>
    <t>W2400127</t>
  </si>
  <si>
    <t>ilan_m</t>
  </si>
  <si>
    <t>400</t>
  </si>
  <si>
    <t>חוזה עבודות</t>
  </si>
  <si>
    <t>00</t>
  </si>
  <si>
    <t>מאשרי דרישות מרוכזות - כללי</t>
  </si>
  <si>
    <t>X</t>
  </si>
  <si>
    <t>925,010.00</t>
  </si>
  <si>
    <t>157,251.70</t>
  </si>
  <si>
    <t>1,082,261.70</t>
  </si>
  <si>
    <t>ILS</t>
  </si>
  <si>
    <t>002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</si>
  <si>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</si>
  <si>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</si>
  <si>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</si>
  <si>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</si>
  <si>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</si>
  <si>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</si>
  <si>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</si>
  <si>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</si>
  <si>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0.00</t>
  </si>
  <si>
    <t>עבודות</t>
  </si>
  <si>
    <t>עבודות הנדסה אזרחית בקמ"ד חדרה וחיפה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</si>
  <si>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</si>
  <si>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</si>
  <si>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</si>
  <si>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</si>
  <si>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</si>
  <si>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</si>
  <si>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</si>
  <si>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</si>
  <si>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</si>
  <si>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</si>
  <si>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</si>
  <si>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הנדסה אזרחית בקמ"ד חיפה</t>
  </si>
  <si>
    <t>654,230</t>
  </si>
  <si>
    <t>1.00</t>
  </si>
  <si>
    <t>יח</t>
  </si>
  <si>
    <t>654,230.00</t>
  </si>
  <si>
    <t>134</t>
  </si>
  <si>
    <t>220008</t>
  </si>
  <si>
    <t>20</t>
  </si>
  <si>
    <t>342</t>
  </si>
  <si>
    <t>255</t>
  </si>
  <si>
    <t>134.220008.20.342-255</t>
  </si>
  <si>
    <t>פרויקטים ללקוחות</t>
  </si>
  <si>
    <t>הזרמת קונדנסט בקו 6 מנחשולים</t>
  </si>
  <si>
    <t>תפעול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</si>
  <si>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</si>
  <si>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</si>
  <si>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</si>
  <si>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</si>
  <si>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</si>
  <si>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</si>
  <si>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</si>
  <si>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</si>
  <si>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</si>
  <si>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</si>
  <si>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</si>
  <si>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</si>
  <si>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WE010012</t>
  </si>
  <si>
    <t>מילוי מובא מחומר נברר</t>
  </si>
  <si>
    <t>מילוי מובא מחומר נברר לרבות פיזור בשכבות של 20 ס''מ והידוק</t>
  </si>
  <si>
    <t>6.1.12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</si>
  <si>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</si>
  <si>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</si>
  <si>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</si>
  <si>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</si>
  <si>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</si>
  <si>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</si>
  <si>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</si>
  <si>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</si>
  <si>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WE010053</t>
  </si>
  <si>
    <t>חפירה /חציבה ליסודות בודדים מעל 1 מטר</t>
  </si>
  <si>
    <t>חפירה / חציבה ליסודות בודדים ששטחם מעל 1.0 מ"ר ולעומק שאינו עולה  על 1 מטר כולל</t>
  </si>
  <si>
    <t>6.4.1.139</t>
  </si>
  <si>
    <t>WE020008</t>
  </si>
  <si>
    <t>מרצפי בטון עובי גדול מ- 25 ס''מ ועד 40 ס''מ</t>
  </si>
  <si>
    <t>מרצפי בטון ב- 30, דרגת חשיפה 6, יצוקים על מצע או קרקע בעובי גדול מ- 25 ס''מ ועד 40 ס''מ</t>
  </si>
  <si>
    <t>מ2</t>
  </si>
  <si>
    <t>6.1.30</t>
  </si>
  <si>
    <t>WE020017</t>
  </si>
  <si>
    <t>קירות בטון בעובי של עד 40 ס''מ</t>
  </si>
  <si>
    <t>ירות בטון ב-30, דרגת חשיפה 6, בעובי של 20 ס''מ ועד 40 ס''מ ללא תלות בגובה הקיר או צורתו כולל פינות קטומות, שקעים ופתחים.</t>
  </si>
  <si>
    <t>6.1.39</t>
  </si>
  <si>
    <t>WE020019</t>
  </si>
  <si>
    <t>תוספת עבור יציקת בטון חשוף (טפסנות כפולה)</t>
  </si>
  <si>
    <t>תוספת עבור יציקת שטחים אנכיים של בטון חשוף בתבניות חרושתיות (טפסנות כפולה)</t>
  </si>
  <si>
    <t>6.1.41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</si>
  <si>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</si>
  <si>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</si>
  <si>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</si>
  <si>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</si>
  <si>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</si>
  <si>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</si>
  <si>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</si>
  <si>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WE020073</t>
  </si>
  <si>
    <t>ניסור או חיתוך בטון עד עובי 30 ס''מ</t>
  </si>
  <si>
    <t>ניסור או חיתוך קיר / תקרה / רצפת בטון מזויין עד עובי 30 ס''מ</t>
  </si>
  <si>
    <t>מטר</t>
  </si>
  <si>
    <t>6.1.267</t>
  </si>
  <si>
    <t>WE020188</t>
  </si>
  <si>
    <t>פרוק / שבירה של קירות בטון עד עובי 30 ס"מ</t>
  </si>
  <si>
    <t>פרוק, שבירה, חיתוך ברזל זיון, איסוף ופינוי של פסולת בטון לאתר מורשה</t>
  </si>
  <si>
    <t>WE020189</t>
  </si>
  <si>
    <t>פרוק / שבירה של "גופים" שונים עשוים בטון מזוין</t>
  </si>
  <si>
    <t>פרוק / שבירה של אלמנטים שונים עשויים בטון מזויין , חיתוך ברזל זיון איסוף ופינוי השברים לאתר פסולת</t>
  </si>
  <si>
    <t>WE020084</t>
  </si>
  <si>
    <t>יציקות בטון שונות הכוללות טפסנות ומוטות פלדה</t>
  </si>
  <si>
    <t>WE020146</t>
  </si>
  <si>
    <t>קידוח והחדרת קוצים כימיים ברכיבי בטון  ובלוקים שונים</t>
  </si>
  <si>
    <t>קידוח והחדרת קוצים כימיים ברכיבי בטון ובלוקים ,ביצוע קידוח נישוף ונקיון של הקדח,אספקה והתקנה של ברזל זיון  ודבק אפוקסי</t>
  </si>
  <si>
    <t>6.1.456</t>
  </si>
  <si>
    <t>WE050002</t>
  </si>
  <si>
    <t>קונסטרקציית פלדה ממשקל של 2,000 עד 5,000 ק''ג</t>
  </si>
  <si>
    <t>קונסטרוקציית פלדה מפרופילים, פחי קשר, פחי עיגון ברגים ואומים מגולוונים לכמות מעל 2 טון ועד 5 טון.</t>
  </si>
  <si>
    <t>ק'ג</t>
  </si>
  <si>
    <t>6.1.126</t>
  </si>
  <si>
    <t>WE050006</t>
  </si>
  <si>
    <t>פח מרוג</t>
  </si>
  <si>
    <t>פח מרוג מגולוון בעובי 6 מ''מ</t>
  </si>
  <si>
    <t>6.1.130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</si>
  <si>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</si>
  <si>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</si>
  <si>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</si>
  <si>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6.1.143</t>
  </si>
  <si>
    <t>WE050024</t>
  </si>
  <si>
    <t>בברגים עיגון עד קוטר ''1</t>
  </si>
  <si>
    <t>ברגים ושני אומים מגולוונים עד קוטר ''1 עשוים פלדה 1020 או 1030 באורך עד 80 ס''מ מותקנים ביסוד בטון</t>
  </si>
  <si>
    <t>6.1.148</t>
  </si>
  <si>
    <t>WE050026</t>
  </si>
  <si>
    <t>בברגים עיגון תוספת עד ''1</t>
  </si>
  <si>
    <t>תוספת לבורג עיגון עד קוטר ''1 עבור קדוח ביסוד בטון קיים, ניקוי, הזרקת דבק תוצרת הילטי והתקנת הבורג.</t>
  </si>
  <si>
    <t>6.1.150</t>
  </si>
  <si>
    <t>WE050085</t>
  </si>
  <si>
    <t>ייצור אספקה והתקנה של תמיכות מגלוונות עד 10 ק''ג</t>
  </si>
  <si>
    <t>ייצור אספקה והתקנה של תמיכות עד 10 ק''ג, כולל אספקת פרופילים חיתוך מדידה . כולל עיבוד וקידוח, גילבון באבץ חם</t>
  </si>
  <si>
    <t>6.4.1.142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</si>
  <si>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</si>
  <si>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</si>
  <si>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</si>
  <si>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</si>
  <si>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WE240012</t>
  </si>
  <si>
    <t>ביצוע טיח פנים</t>
  </si>
  <si>
    <t>WE020190</t>
  </si>
  <si>
    <t>ביצוע טייח חוץ</t>
  </si>
  <si>
    <t>טייח חוץ על שטחים מישורים כולל שכבה מישרת</t>
  </si>
  <si>
    <t>WE240018</t>
  </si>
  <si>
    <t>צביעת תקרות וקירות בצבע אקרילי, כולל הכנה נדרשת</t>
  </si>
  <si>
    <t>WE020191</t>
  </si>
  <si>
    <t>הזזה של אגנית ניקוז שמן שנאי טרומי והתקנה מחדש עם גמר עבודו</t>
  </si>
  <si>
    <t>פרוק, הרמה, הזנה של אגנית ניקוז שמן, אחסון זמני, הובלה והתקנה מחדש כולל התאמה וחיבור צינור ניקזו שמן קיים משנאי</t>
  </si>
  <si>
    <t>CMP</t>
  </si>
  <si>
    <t>WE020192</t>
  </si>
  <si>
    <t>תוספת לטפסנות עבור התקנת טפנות פניים עשויה פח פלדה 8 מ"מ</t>
  </si>
  <si>
    <t>אספקה והתקנה של פח טפסנות ליציקת אלמנט בטון כולל אספקה והתקנה אביזרים מרותכים לעיגן טפסנות "צד ניגדי"  "סגירה" של טפסנות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</si>
  <si>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</si>
  <si>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</si>
  <si>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</si>
  <si>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</si>
  <si>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</si>
  <si>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</si>
  <si>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</si>
  <si>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</si>
  <si>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</si>
  <si>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</si>
  <si>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WE090033</t>
  </si>
  <si>
    <t>מעמיס טלסקופי 7 טון</t>
  </si>
  <si>
    <t>WE100001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</si>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</sst>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הנדסה אזרחית בקמ"ד חיפה</v>
      </c>
      <c r="B2" s="5"/>
      <c r="C2" s="5" t="str">
        <f>IF(DataSheet!B2&lt;&gt;0,DataSheet!B2,"")</f>
        <v>PD24001953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3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WE010012</v>
      </c>
      <c r="B6" s="4" t="str">
        <f>IF(DataSheet!D7&lt;&gt;0,DataSheet!D7,"")</f>
        <v>מילוי מובא מחומר נברר</v>
      </c>
      <c r="C6" s="4" t="str">
        <f>IF(DataSheet!E7&lt;&gt;0,DataSheet!E7,"")</f>
        <v>מילוי מובא מחומר נברר לרבות פיזור בשכבות של 20 ס''מ והידוק</v>
      </c>
      <c r="D6" s="5" t="str">
        <f>IF(A6="","",IF(DataSheet!J7=0,"פריט ללא הבהרה",DataSheet!J7))</f>
        <v>6.1.12</v>
      </c>
      <c r="E6">
        <f>IF(DataSheet!B7&lt;&gt;0,DataSheet!B7,"")</f>
        <v>3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WE010014</v>
      </c>
      <c r="B7" s="4" t="str">
        <f>IF(DataSheet!D8&lt;&gt;0,DataSheet!D8,"")</f>
        <v>מילוי מובא ממחצבה והידוק לא מבוקר</v>
      </c>
      <c r="C7" s="4" t="str">
        <f>IF(DataSheet!E8&lt;&gt;0,DataSheet!E8,"")</f>
        <v>מצע סוג א' ממחצבה מאושרת לרבות פיזור ובשכבות של 20 ס''מ והידוק לא מבוקר</v>
      </c>
      <c r="D7" s="5" t="str">
        <f>IF(A7="","",IF(DataSheet!J8=0,"פריט ללא הבהרה",DataSheet!J8))</f>
        <v>6.1.14</v>
      </c>
      <c r="E7">
        <f>IF(DataSheet!B8&lt;&gt;0,DataSheet!B8,"")</f>
        <v>5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WE010017</v>
      </c>
      <c r="B8" s="4" t="str">
        <f>IF(DataSheet!D9&lt;&gt;0,DataSheet!D9,"")</f>
        <v>מילוי CLSM</v>
      </c>
      <c r="C8" s="4" t="str">
        <f>IF(DataSheet!E9&lt;&gt;0,DataSheet!E9,"")</f>
        <v>מילוי תעלות או בורות בתערובת CLSM בשפיכה חופשית ללא טפסנות</v>
      </c>
      <c r="D8" s="5" t="str">
        <f>IF(A8="","",IF(DataSheet!J9=0,"פריט ללא הבהרה",DataSheet!J9))</f>
        <v>6.1.17</v>
      </c>
      <c r="E8">
        <f>IF(DataSheet!B9&lt;&gt;0,DataSheet!B9,"")</f>
        <v>5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WE010053</v>
      </c>
      <c r="B9" s="4" t="str">
        <f>IF(DataSheet!D10&lt;&gt;0,DataSheet!D10,"")</f>
        <v>חפירה /חציבה ליסודות בודדים מעל 1 מטר</v>
      </c>
      <c r="C9" s="4" t="str">
        <f>IF(DataSheet!E10&lt;&gt;0,DataSheet!E10,"")</f>
        <v>חפירה / חציבה ליסודות בודדים ששטחם מעל 1.0 מ"ר ולעומק שאינו עולה  על 1 מטר כולל</v>
      </c>
      <c r="D9" s="5" t="str">
        <f>IF(A9="","",IF(DataSheet!J10=0,"פריט ללא הבהרה",DataSheet!J10))</f>
        <v>6.4.1.139</v>
      </c>
      <c r="E9">
        <f>IF(DataSheet!B10&lt;&gt;0,DataSheet!B10,"")</f>
        <v>4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WE020008</v>
      </c>
      <c r="B10" s="4" t="str">
        <f>IF(DataSheet!D11&lt;&gt;0,DataSheet!D11,"")</f>
        <v>מרצפי בטון עובי גדול מ- 25 ס''מ ועד 40 ס''מ</v>
      </c>
      <c r="C10" s="4" t="str">
        <f>IF(DataSheet!E11&lt;&gt;0,DataSheet!E11,"")</f>
        <v>מרצפי בטון ב- 30, דרגת חשיפה 6, יצוקים על מצע או קרקע בעובי גדול מ- 25 ס''מ ועד 40 ס''מ</v>
      </c>
      <c r="D10" s="5" t="str">
        <f>IF(A10="","",IF(DataSheet!J11=0,"פריט ללא הבהרה",DataSheet!J11))</f>
        <v>6.1.30</v>
      </c>
      <c r="E10">
        <f>IF(DataSheet!B11&lt;&gt;0,DataSheet!B11,"")</f>
        <v>10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WE020017</v>
      </c>
      <c r="B11" s="4" t="str">
        <f>IF(DataSheet!D12&lt;&gt;0,DataSheet!D12,"")</f>
        <v>קירות בטון בעובי של עד 40 ס''מ</v>
      </c>
      <c r="C11" s="4" t="str">
        <f>IF(DataSheet!E12&lt;&gt;0,DataSheet!E12,"")</f>
        <v>ירות בטון ב-30, דרגת חשיפה 6, בעובי של 20 ס''מ ועד 40 ס''מ ללא תלות בגובה הקיר או צורתו כולל פינות קטומות, שקעים ופתחים.</v>
      </c>
      <c r="D11" s="5" t="str">
        <f>IF(A11="","",IF(DataSheet!J12=0,"פריט ללא הבהרה",DataSheet!J12))</f>
        <v>6.1.39</v>
      </c>
      <c r="E11">
        <f>IF(DataSheet!B12&lt;&gt;0,DataSheet!B12,"")</f>
        <v>4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WE020019</v>
      </c>
      <c r="B12" s="4" t="str">
        <f>IF(DataSheet!D13&lt;&gt;0,DataSheet!D13,"")</f>
        <v>תוספת עבור יציקת בטון חשוף (טפסנות כפולה)</v>
      </c>
      <c r="C12" s="4" t="str">
        <f>IF(DataSheet!E13&lt;&gt;0,DataSheet!E13,"")</f>
        <v>תוספת עבור יציקת שטחים אנכיים של בטון חשוף בתבניות חרושתיות (טפסנות כפולה)</v>
      </c>
      <c r="D12" s="5" t="str">
        <f>IF(A12="","",IF(DataSheet!J13=0,"פריט ללא הבהרה",DataSheet!J13))</f>
        <v>6.1.41</v>
      </c>
      <c r="E12">
        <f>IF(DataSheet!B13&lt;&gt;0,DataSheet!B13,"")</f>
        <v>5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WE020064</v>
      </c>
      <c r="B13" s="4" t="str">
        <f>IF(DataSheet!D14&lt;&gt;0,DataSheet!D14,"")</f>
        <v>מוטות פלדה עגולים מצולעים בכל הקטרים לזיון בטון.</v>
      </c>
      <c r="C13" s="4" t="str">
        <f>IF(DataSheet!E14&lt;&gt;0,DataSheet!E14,"")</f>
        <v>מוטות פלדה עגולים מצולעים בכל הקטרים לזיון בטון.</v>
      </c>
      <c r="D13" s="5" t="str">
        <f>IF(A13="","",IF(DataSheet!J14=0,"פריט ללא הבהרה",DataSheet!J14))</f>
        <v>6.1.86</v>
      </c>
      <c r="E13">
        <f>IF(DataSheet!B14&lt;&gt;0,DataSheet!B14,"")</f>
        <v>1</v>
      </c>
      <c r="F13" t="str">
        <f>IF(DataSheet!F14&lt;&gt;0,DataSheet!F14,"")</f>
        <v>טון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WE020065</v>
      </c>
      <c r="B14" s="4" t="str">
        <f>IF(DataSheet!D15&lt;&gt;0,DataSheet!D15,"")</f>
        <v>רשתות פלדה מרותכות בכל הקטרים והאורכים לזיון בטון</v>
      </c>
      <c r="C14" s="4" t="str">
        <f>IF(DataSheet!E15&lt;&gt;0,DataSheet!E15,"")</f>
        <v>רשתות פלדה מרותכות בכל הקטרים והאורכים לזיון בטון</v>
      </c>
      <c r="D14" s="5" t="str">
        <f>IF(A14="","",IF(DataSheet!J15=0,"פריט ללא הבהרה",DataSheet!J15))</f>
        <v>6.1.87</v>
      </c>
      <c r="E14">
        <f>IF(DataSheet!B15&lt;&gt;0,DataSheet!B15,"")</f>
        <v>1.5</v>
      </c>
      <c r="F14" t="str">
        <f>IF(DataSheet!F15&lt;&gt;0,DataSheet!F15,"")</f>
        <v>טון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WE020073</v>
      </c>
      <c r="B15" s="4" t="str">
        <f>IF(DataSheet!D16&lt;&gt;0,DataSheet!D16,"")</f>
        <v>ניסור או חיתוך בטון עד עובי 30 ס''מ</v>
      </c>
      <c r="C15" s="4" t="str">
        <f>IF(DataSheet!E16&lt;&gt;0,DataSheet!E16,"")</f>
        <v>ניסור או חיתוך קיר / תקרה / רצפת בטון מזויין עד עובי 30 ס''מ</v>
      </c>
      <c r="D15" s="5" t="str">
        <f>IF(A15="","",IF(DataSheet!J16=0,"פריט ללא הבהרה",DataSheet!J16))</f>
        <v>6.1.267</v>
      </c>
      <c r="E15">
        <f>IF(DataSheet!B16&lt;&gt;0,DataSheet!B16,"")</f>
        <v>15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WE020188</v>
      </c>
      <c r="B16" s="4" t="str">
        <f>IF(DataSheet!D17&lt;&gt;0,DataSheet!D17,"")</f>
        <v>פרוק / שבירה של קירות בטון עד עובי 30 ס"מ</v>
      </c>
      <c r="C16" s="4" t="str">
        <f>IF(DataSheet!E17&lt;&gt;0,DataSheet!E17,"")</f>
        <v>פרוק, שבירה, חיתוך ברזל זיון, איסוף ופינוי של פסולת בטון לאתר מורשה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5</v>
      </c>
      <c r="F16" t="str">
        <f>IF(DataSheet!F17&lt;&gt;0,DataSheet!F17,"")</f>
        <v>מ2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WE020189</v>
      </c>
      <c r="B17" s="4" t="str">
        <f>IF(DataSheet!D18&lt;&gt;0,DataSheet!D18,"")</f>
        <v>פרוק / שבירה של "גופים" שונים עשוים בטון מזוין</v>
      </c>
      <c r="C17" s="4" t="str">
        <f>IF(DataSheet!E18&lt;&gt;0,DataSheet!E18,"")</f>
        <v>פרוק / שבירה של אלמנטים שונים עשויים בטון מזויין , חיתוך ברזל זיון איסוף ופינוי השברים לאתר פסולת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4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WE020084</v>
      </c>
      <c r="B18" s="4" t="str">
        <f>IF(DataSheet!D19&lt;&gt;0,DataSheet!D19,"")</f>
        <v>יציקות בטון שונות הכוללות טפסנות ומוטות פלדה</v>
      </c>
      <c r="C18" s="4" t="str">
        <f>IF(DataSheet!E19&lt;&gt;0,DataSheet!E19,"")</f>
        <v>יציקות בטון שונות הכוללות טפסנות ומוטות פלדה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4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WE020146</v>
      </c>
      <c r="B19" s="4" t="str">
        <f>IF(DataSheet!D20&lt;&gt;0,DataSheet!D20,"")</f>
        <v>קידוח והחדרת קוצים כימיים ברכיבי בטון  ובלוקים שונים</v>
      </c>
      <c r="C19" s="4" t="str">
        <f>IF(DataSheet!E20&lt;&gt;0,DataSheet!E20,"")</f>
        <v>קידוח והחדרת קוצים כימיים ברכיבי בטון ובלוקים ,ביצוע קידוח נישוף ונקיון של הקדח,אספקה והתקנה של ברזל זיון  ודבק אפוקסי</v>
      </c>
      <c r="D19" s="5" t="str">
        <f>IF(A19="","",IF(DataSheet!J20=0,"פריט ללא הבהרה",DataSheet!J20))</f>
        <v>6.1.456</v>
      </c>
      <c r="E19">
        <f>IF(DataSheet!B20&lt;&gt;0,DataSheet!B20,"")</f>
        <v>80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WE050002</v>
      </c>
      <c r="B20" s="4" t="str">
        <f>IF(DataSheet!D21&lt;&gt;0,DataSheet!D21,"")</f>
        <v>קונסטרקציית פלדה ממשקל של 2,000 עד 5,000 ק''ג</v>
      </c>
      <c r="C20" s="4" t="str">
        <f>IF(DataSheet!E21&lt;&gt;0,DataSheet!E21,"")</f>
        <v>קונסטרוקציית פלדה מפרופילים, פחי קשר, פחי עיגון ברגים ואומים מגולוונים לכמות מעל 2 טון ועד 5 טון.</v>
      </c>
      <c r="D20" s="5" t="str">
        <f>IF(A20="","",IF(DataSheet!J21=0,"פריט ללא הבהרה",DataSheet!J21))</f>
        <v>6.1.126</v>
      </c>
      <c r="E20">
        <f>IF(DataSheet!B21&lt;&gt;0,DataSheet!B21,"")</f>
        <v>2500</v>
      </c>
      <c r="F20" t="str">
        <f>IF(DataSheet!F21&lt;&gt;0,DataSheet!F21,"")</f>
        <v>ק'ג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WE050006</v>
      </c>
      <c r="B21" s="4" t="str">
        <f>IF(DataSheet!D22&lt;&gt;0,DataSheet!D22,"")</f>
        <v>פח מרוג</v>
      </c>
      <c r="C21" s="4" t="str">
        <f>IF(DataSheet!E22&lt;&gt;0,DataSheet!E22,"")</f>
        <v>פח מרוג מגולוון בעובי 6 מ''מ</v>
      </c>
      <c r="D21" s="5" t="str">
        <f>IF(A21="","",IF(DataSheet!J22=0,"פריט ללא הבהרה",DataSheet!J22))</f>
        <v>6.1.130</v>
      </c>
      <c r="E21">
        <f>IF(DataSheet!B22&lt;&gt;0,DataSheet!B22,"")</f>
        <v>12</v>
      </c>
      <c r="F21" t="str">
        <f>IF(DataSheet!F22&lt;&gt;0,DataSheet!F22,"")</f>
        <v>מ2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WE050019</v>
      </c>
      <c r="B22" s="4" t="str">
        <f>IF(DataSheet!D23&lt;&gt;0,DataSheet!D23,"")</f>
        <v>צביעת קונסטרקצית פלדה מגולוונת</v>
      </c>
      <c r="C22" s="4" t="str">
        <f>IF(DataSheet!E23&lt;&gt;0,DataSheet!E23,"")</f>
        <v>צביעה של קונסטרקציית פלדה מגולוונת במערכת צבע אפוקסי בהתאם למפרט.</v>
      </c>
      <c r="D22" s="5" t="str">
        <f>IF(A22="","",IF(DataSheet!J23=0,"פריט ללא הבהרה",DataSheet!J23))</f>
        <v>6.1.143</v>
      </c>
      <c r="E22">
        <f>IF(DataSheet!B23&lt;&gt;0,DataSheet!B23,"")</f>
        <v>2500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WE050024</v>
      </c>
      <c r="B23" s="4" t="str">
        <f>IF(DataSheet!D24&lt;&gt;0,DataSheet!D24,"")</f>
        <v>בברגים עיגון עד קוטר ''1</v>
      </c>
      <c r="C23" s="4" t="str">
        <f>IF(DataSheet!E24&lt;&gt;0,DataSheet!E24,"")</f>
        <v>ברגים ושני אומים מגולוונים עד קוטר ''1 עשוים פלדה 1020 או 1030 באורך עד 80 ס''מ מותקנים ביסוד בטון</v>
      </c>
      <c r="D23" s="5" t="str">
        <f>IF(A23="","",IF(DataSheet!J24=0,"פריט ללא הבהרה",DataSheet!J24))</f>
        <v>6.1.148</v>
      </c>
      <c r="E23">
        <f>IF(DataSheet!B24&lt;&gt;0,DataSheet!B24,"")</f>
        <v>30</v>
      </c>
      <c r="F23" t="str">
        <f>IF(DataSheet!F24&lt;&gt;0,DataSheet!F24,"")</f>
        <v>יח'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WE050026</v>
      </c>
      <c r="B24" s="4" t="str">
        <f>IF(DataSheet!D25&lt;&gt;0,DataSheet!D25,"")</f>
        <v>בברגים עיגון תוספת עד ''1</v>
      </c>
      <c r="C24" s="4" t="str">
        <f>IF(DataSheet!E25&lt;&gt;0,DataSheet!E25,"")</f>
        <v>תוספת לבורג עיגון עד קוטר ''1 עבור קדוח ביסוד בטון קיים, ניקוי, הזרקת דבק תוצרת הילטי והתקנת הבורג.</v>
      </c>
      <c r="D24" s="5" t="str">
        <f>IF(A24="","",IF(DataSheet!J25=0,"פריט ללא הבהרה",DataSheet!J25))</f>
        <v>6.1.150</v>
      </c>
      <c r="E24">
        <f>IF(DataSheet!B25&lt;&gt;0,DataSheet!B25,"")</f>
        <v>30</v>
      </c>
      <c r="F24" t="str">
        <f>IF(DataSheet!F25&lt;&gt;0,DataSheet!F25,"")</f>
        <v>יח'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WE050085</v>
      </c>
      <c r="B25" s="4" t="str">
        <f>IF(DataSheet!D26&lt;&gt;0,DataSheet!D26,"")</f>
        <v>ייצור אספקה והתקנה של תמיכות מגלוונות עד 10 ק''ג</v>
      </c>
      <c r="C25" s="4" t="str">
        <f>IF(DataSheet!E26&lt;&gt;0,DataSheet!E26,"")</f>
        <v>ייצור אספקה והתקנה של תמיכות עד 10 ק''ג, כולל אספקת פרופילים חיתוך מדידה . כולל עיבוד וקידוח, גילבון באבץ חם</v>
      </c>
      <c r="D25" s="5" t="str">
        <f>IF(A25="","",IF(DataSheet!J26=0,"פריט ללא הבהרה",DataSheet!J26))</f>
        <v>6.4.1.142</v>
      </c>
      <c r="E25">
        <f>IF(DataSheet!B26&lt;&gt;0,DataSheet!B26,"")</f>
        <v>50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WE050087</v>
      </c>
      <c r="B26" s="4" t="str">
        <f>IF(DataSheet!D27&lt;&gt;0,DataSheet!D27,"")</f>
        <v>התקנת ברגי עיגון   לבטון בקטרים שונים כולל קידוח חורים</v>
      </c>
      <c r="C26" s="4" t="str">
        <f>IF(DataSheet!E27&lt;&gt;0,DataSheet!E27,"")</f>
        <v>אספקה  והתקנת ברגי עיגון כימיים (תוצ' HILTI או שו"ע)  לבטון בקטרים שונים כולל קידוח חורים</v>
      </c>
      <c r="D26" s="5" t="str">
        <f>IF(A26="","",IF(DataSheet!J27=0,"פריט ללא הבהרה",DataSheet!J27))</f>
        <v>6.4.1.144</v>
      </c>
      <c r="E26">
        <f>IF(DataSheet!B27&lt;&gt;0,DataSheet!B27,"")</f>
        <v>20</v>
      </c>
      <c r="F26" t="str">
        <f>IF(DataSheet!F27&lt;&gt;0,DataSheet!F27,"")</f>
        <v>יח'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WE240012</v>
      </c>
      <c r="B27" s="4" t="str">
        <f>IF(DataSheet!D28&lt;&gt;0,DataSheet!D28,"")</f>
        <v>ביצוע טיח פנים</v>
      </c>
      <c r="C27" s="4" t="str">
        <f>IF(DataSheet!E28&lt;&gt;0,DataSheet!E28,"")</f>
        <v>ביצוע טיח פנים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6</v>
      </c>
      <c r="F27" t="str">
        <f>IF(DataSheet!F28&lt;&gt;0,DataSheet!F28,"")</f>
        <v>מ2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WE020190</v>
      </c>
      <c r="B28" s="4" t="str">
        <f>IF(DataSheet!D29&lt;&gt;0,DataSheet!D29,"")</f>
        <v>ביצוע טייח חוץ</v>
      </c>
      <c r="C28" s="4" t="str">
        <f>IF(DataSheet!E29&lt;&gt;0,DataSheet!E29,"")</f>
        <v>טייח חוץ על שטחים מישורים כולל שכבה מישרת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10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WE240018</v>
      </c>
      <c r="B29" s="4" t="str">
        <f>IF(DataSheet!D30&lt;&gt;0,DataSheet!D30,"")</f>
        <v>צביעת תקרות וקירות בצבע אקרילי, כולל הכנה נדרשת</v>
      </c>
      <c r="C29" s="4" t="str">
        <f>IF(DataSheet!E30&lt;&gt;0,DataSheet!E30,"")</f>
        <v>צביעת תקרות וקירות בצבע אקרילי, כולל הכנה נדרשת</v>
      </c>
      <c r="D29" s="5" t="str">
        <f>IF(A29="","",IF(DataSheet!J30=0,"פריט ללא הבהרה",DataSheet!J30))</f>
        <v>פריט ללא הבהרה</v>
      </c>
      <c r="E29">
        <f>IF(DataSheet!B30&lt;&gt;0,DataSheet!B30,"")</f>
        <v>20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WE020191</v>
      </c>
      <c r="B30" s="4" t="str">
        <f>IF(DataSheet!D31&lt;&gt;0,DataSheet!D31,"")</f>
        <v>הזזה של אגנית ניקוז שמן שנאי טרומי והתקנה מחדש עם גמר עבודו</v>
      </c>
      <c r="C30" s="4" t="str">
        <f>IF(DataSheet!E31&lt;&gt;0,DataSheet!E31,"")</f>
        <v>פרוק, הרמה, הזנה של אגנית ניקוז שמן, אחסון זמני, הובלה והתקנה מחדש כולל התאמה וחיבור צינור ניקזו שמן קיים משנאי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1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WE020192</v>
      </c>
      <c r="B31" s="4" t="str">
        <f>IF(DataSheet!D32&lt;&gt;0,DataSheet!D32,"")</f>
        <v>תוספת לטפסנות עבור התקנת טפנות פניים עשויה פח פלדה 8 מ"מ</v>
      </c>
      <c r="C31" s="4" t="str">
        <f>IF(DataSheet!E32&lt;&gt;0,DataSheet!E32,"")</f>
        <v>אספקה והתקנה של פח טפסנות ליציקת אלמנט בטון כולל אספקה והתקנה אביזרים מרותכים לעיגן טפסנות "צד ניגדי"  "סגירה" של טפסנות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5</v>
      </c>
      <c r="F31" t="str">
        <f>IF(DataSheet!F32&lt;&gt;0,DataSheet!F32,"")</f>
        <v>מ2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WE090003</v>
      </c>
      <c r="B32" s="4" t="str">
        <f>IF(DataSheet!D33&lt;&gt;0,DataSheet!D33,"")</f>
        <v>מחפר אופני</v>
      </c>
      <c r="C32" s="4" t="str">
        <f>IF(DataSheet!E33&lt;&gt;0,DataSheet!E33,"")</f>
        <v>מחפר אופני עם פטיש הידראולי כף 40, 60 כדוגמת JCB 4 או ש''ע כולל הובלה ומפעיל.</v>
      </c>
      <c r="D32" s="5" t="str">
        <f>IF(A32="","",IF(DataSheet!J33=0,"פריט ללא הבהרה",DataSheet!J33))</f>
        <v>6.5.03</v>
      </c>
      <c r="E32">
        <f>IF(DataSheet!B33&lt;&gt;0,DataSheet!B33,"")</f>
        <v>10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WE090005</v>
      </c>
      <c r="B33" s="4" t="str">
        <f>IF(DataSheet!D34&lt;&gt;0,DataSheet!D34,"")</f>
        <v>מכבשגלילי ידני</v>
      </c>
      <c r="C33" s="4" t="str">
        <f>IF(DataSheet!E34&lt;&gt;0,DataSheet!E34,"")</f>
        <v>מכבש גלילי ידני כדומאת BOMAG 75 או ש''ע כולל הובלה ומפעיל.</v>
      </c>
      <c r="D33" s="5" t="str">
        <f>IF(A33="","",IF(DataSheet!J34=0,"פריט ללא הבהרה",DataSheet!J34))</f>
        <v>6.5.05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WE090033</v>
      </c>
      <c r="B34" s="4" t="str">
        <f>IF(DataSheet!D35&lt;&gt;0,DataSheet!D35,"")</f>
        <v>מעמיס טלסקופי 7 טון</v>
      </c>
      <c r="C34" s="4" t="str">
        <f>IF(DataSheet!E35&lt;&gt;0,DataSheet!E35,"")</f>
        <v>מעמיס טלסקופי 7 טון</v>
      </c>
      <c r="D34" s="5" t="str">
        <f>IF(A34="","",IF(DataSheet!J35=0,"פריט ללא הבהרה",DataSheet!J35))</f>
        <v>פריט ללא הבהרה</v>
      </c>
      <c r="E34">
        <f>IF(DataSheet!B35&lt;&gt;0,DataSheet!B35,"")</f>
        <v>10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WE100001</v>
      </c>
      <c r="B35" s="4" t="str">
        <f>IF(DataSheet!D36&lt;&gt;0,DataSheet!D36,"")</f>
        <v>מנהל עבודה</v>
      </c>
      <c r="C35" s="4" t="str">
        <f>IF(DataSheet!E36&lt;&gt;0,DataSheet!E36,"")</f>
        <v>מנהל עבודה</v>
      </c>
      <c r="D35" s="5" t="str">
        <f>IF(A35="","",IF(DataSheet!J36=0,"פריט ללא הבהרה",DataSheet!J36))</f>
        <v>6.5.21</v>
      </c>
      <c r="E35">
        <f>IF(DataSheet!B36&lt;&gt;0,DataSheet!B36,"")</f>
        <v>50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WE100002</v>
      </c>
      <c r="B36" s="4" t="str">
        <f>IF(DataSheet!D37&lt;&gt;0,DataSheet!D37,"")</f>
        <v>פועל בניין מקצועי</v>
      </c>
      <c r="C36" s="4" t="str">
        <f>IF(DataSheet!E37&lt;&gt;0,DataSheet!E37,"")</f>
        <v>פועל בנין מקצועי כולל כלים ידנים</v>
      </c>
      <c r="D36" s="5" t="str">
        <f>IF(A36="","",IF(DataSheet!J37=0,"פריט ללא הבהרה",DataSheet!J37))</f>
        <v>6.5.22</v>
      </c>
      <c r="E36">
        <f>IF(DataSheet!B37&lt;&gt;0,DataSheet!B37,"")</f>
        <v>100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WE100003</v>
      </c>
      <c r="B37" s="4" t="str">
        <f>IF(DataSheet!D38&lt;&gt;0,DataSheet!D38,"")</f>
        <v>פועל בנין פשוט</v>
      </c>
      <c r="C37" s="4" t="str">
        <f>IF(DataSheet!E38&lt;&gt;0,DataSheet!E38,"")</f>
        <v>פועל בנין פשוט כולל כלים ידנים</v>
      </c>
      <c r="D37" s="5" t="str">
        <f>IF(A37="","",IF(DataSheet!J38=0,"פריט ללא הבהרה",DataSheet!J38))</f>
        <v>6.5.23</v>
      </c>
      <c r="E37">
        <f>IF(DataSheet!B38&lt;&gt;0,DataSheet!B38,"")</f>
        <v>100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WE100004</v>
      </c>
      <c r="B38" s="4" t="str">
        <f>IF(DataSheet!D39&lt;&gt;0,DataSheet!D39,"")</f>
        <v>רתך מקצועי</v>
      </c>
      <c r="C38" s="4" t="str">
        <f>IF(DataSheet!E39&lt;&gt;0,DataSheet!E39,"")</f>
        <v>רתך מקצועי כולל רתכת ואלקטרודות</v>
      </c>
      <c r="D38" s="5" t="str">
        <f>IF(A38="","",IF(DataSheet!J39=0,"פריט ללא הבהרה",DataSheet!J39))</f>
        <v>6.5.24</v>
      </c>
      <c r="E38">
        <f>IF(DataSheet!B39&lt;&gt;0,DataSheet!B39,"")</f>
        <v>100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WE100005</v>
      </c>
      <c r="B39" s="4" t="str">
        <f>IF(DataSheet!D40&lt;&gt;0,DataSheet!D40,"")</f>
        <v>רתך עוזר</v>
      </c>
      <c r="C39" s="4" t="str">
        <f>IF(DataSheet!E40&lt;&gt;0,DataSheet!E40,"")</f>
        <v>רתך עוזר כולל ציוד</v>
      </c>
      <c r="D39" s="5" t="str">
        <f>IF(A39="","",IF(DataSheet!J40=0,"פריט ללא הבהרה",DataSheet!J40))</f>
        <v>6.5.25</v>
      </c>
      <c r="E39">
        <f>IF(DataSheet!B40&lt;&gt;0,DataSheet!B40,"")</f>
        <v>100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40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925010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45638.311111111099</v>
      </c>
      <c r="AN2" t="s">
        <v>194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183</v>
      </c>
      <c r="BV2" t="s">
        <v>202</v>
      </c>
      <c r="CA2" s="11">
        <v>3</v>
      </c>
      <c r="CB2" t="s">
        <v>203</v>
      </c>
      <c r="CD2" t="s">
        <v>182</v>
      </c>
      <c r="CG2" s="11">
        <v>0</v>
      </c>
      <c r="CH2" t="s">
        <v>204</v>
      </c>
      <c r="CJ2" t="s">
        <v>181</v>
      </c>
      <c r="CM2" t="s">
        <v>181</v>
      </c>
      <c r="CN2" s="11">
        <v>0</v>
      </c>
      <c r="CO2" s="11">
        <v>1082261.7</v>
      </c>
      <c r="CP2" s="11">
        <v>1082261.7</v>
      </c>
      <c r="CQ2" t="s">
        <v>181</v>
      </c>
      <c r="CV2" t="s">
        <v>200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205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206</v>
      </c>
      <c r="BT3" t="s">
        <v>207</v>
      </c>
      <c r="BU3" t="s">
        <v>208</v>
      </c>
      <c r="BV3" t="s">
        <v>209</v>
      </c>
      <c r="BW3" t="s">
        <v>210</v>
      </c>
      <c r="BX3" t="s">
        <v>211</v>
      </c>
      <c r="BY3" t="s">
        <v>212</v>
      </c>
      <c r="BZ3" t="s">
        <v>213</v>
      </c>
      <c r="CA3" t="s">
        <v>214</v>
      </c>
    </row>
    <row r="4" spans="1:107" x14ac:dyDescent="0.2">
      <c r="A4" s="1" t="s">
        <v>215</v>
      </c>
      <c r="C4" t="s">
        <v>216</v>
      </c>
      <c r="D4" t="s">
        <v>217</v>
      </c>
      <c r="E4" t="s">
        <v>201</v>
      </c>
      <c r="F4" t="s">
        <v>218</v>
      </c>
      <c r="G4" t="s">
        <v>219</v>
      </c>
      <c r="J4" t="s">
        <v>220</v>
      </c>
      <c r="K4" t="s">
        <v>192</v>
      </c>
      <c r="L4" s="1">
        <v>45630</v>
      </c>
      <c r="M4" t="s">
        <v>221</v>
      </c>
      <c r="N4" t="s">
        <v>222</v>
      </c>
      <c r="O4" t="s">
        <v>223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229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K4" s="1">
        <v>45630</v>
      </c>
      <c r="AL4" s="1">
        <v>45630</v>
      </c>
      <c r="AM4" s="1">
        <v>45630</v>
      </c>
      <c r="AQ4" s="11">
        <v>0</v>
      </c>
      <c r="AR4" s="11">
        <v>27075</v>
      </c>
      <c r="AS4" s="11">
        <v>654230</v>
      </c>
      <c r="AU4" t="s">
        <v>219</v>
      </c>
      <c r="AV4" t="s">
        <v>192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3</v>
      </c>
      <c r="C6" s="11">
        <v>250</v>
      </c>
      <c r="D6" t="s">
        <v>238</v>
      </c>
      <c r="E6" t="s">
        <v>239</v>
      </c>
      <c r="F6" t="s">
        <v>240</v>
      </c>
      <c r="G6" s="11">
        <v>750</v>
      </c>
      <c r="H6" t="s">
        <v>192</v>
      </c>
      <c r="I6" s="11">
        <v>3</v>
      </c>
      <c r="J6" t="s">
        <v>241</v>
      </c>
    </row>
    <row r="7" spans="1:107" x14ac:dyDescent="0.2">
      <c r="A7" s="1" t="s">
        <v>242</v>
      </c>
      <c r="B7" s="11">
        <v>3</v>
      </c>
      <c r="C7" s="11">
        <v>250</v>
      </c>
      <c r="D7" t="s">
        <v>243</v>
      </c>
      <c r="E7" t="s">
        <v>244</v>
      </c>
      <c r="F7" t="s">
        <v>240</v>
      </c>
      <c r="G7" s="11">
        <v>750</v>
      </c>
      <c r="H7" t="s">
        <v>192</v>
      </c>
      <c r="I7" s="11">
        <v>3</v>
      </c>
      <c r="J7" t="s">
        <v>245</v>
      </c>
    </row>
    <row r="8" spans="1:107" x14ac:dyDescent="0.2">
      <c r="A8" s="1" t="s">
        <v>246</v>
      </c>
      <c r="B8" s="11">
        <v>5</v>
      </c>
      <c r="C8" s="11">
        <v>350</v>
      </c>
      <c r="D8" t="s">
        <v>247</v>
      </c>
      <c r="E8" t="s">
        <v>248</v>
      </c>
      <c r="F8" t="s">
        <v>240</v>
      </c>
      <c r="G8" s="11">
        <v>1750</v>
      </c>
      <c r="H8" t="s">
        <v>192</v>
      </c>
      <c r="I8" s="11">
        <v>5</v>
      </c>
      <c r="J8" t="s">
        <v>249</v>
      </c>
    </row>
    <row r="9" spans="1:107" x14ac:dyDescent="0.2">
      <c r="A9" s="1" t="s">
        <v>250</v>
      </c>
      <c r="B9" s="11">
        <v>5</v>
      </c>
      <c r="C9" s="11">
        <v>600</v>
      </c>
      <c r="D9" t="s">
        <v>251</v>
      </c>
      <c r="E9" t="s">
        <v>252</v>
      </c>
      <c r="F9" t="s">
        <v>240</v>
      </c>
      <c r="G9" s="11">
        <v>3000</v>
      </c>
      <c r="H9" t="s">
        <v>192</v>
      </c>
      <c r="I9" s="11">
        <v>5</v>
      </c>
      <c r="J9" t="s">
        <v>253</v>
      </c>
    </row>
    <row r="10" spans="1:107" x14ac:dyDescent="0.2">
      <c r="A10" s="1" t="s">
        <v>254</v>
      </c>
      <c r="B10" s="11">
        <v>4</v>
      </c>
      <c r="C10" s="11">
        <v>250</v>
      </c>
      <c r="D10" t="s">
        <v>255</v>
      </c>
      <c r="E10" t="s">
        <v>256</v>
      </c>
      <c r="F10" t="s">
        <v>240</v>
      </c>
      <c r="G10" s="11">
        <v>1000</v>
      </c>
      <c r="H10" t="s">
        <v>192</v>
      </c>
      <c r="I10" s="11">
        <v>4</v>
      </c>
      <c r="J10" t="s">
        <v>257</v>
      </c>
    </row>
    <row r="11" spans="1:107" x14ac:dyDescent="0.2">
      <c r="A11" s="1" t="s">
        <v>258</v>
      </c>
      <c r="B11" s="11">
        <v>10</v>
      </c>
      <c r="C11" s="11">
        <v>1000</v>
      </c>
      <c r="D11" t="s">
        <v>259</v>
      </c>
      <c r="E11" t="s">
        <v>260</v>
      </c>
      <c r="F11" t="s">
        <v>261</v>
      </c>
      <c r="G11" s="11">
        <v>10000</v>
      </c>
      <c r="H11" t="s">
        <v>192</v>
      </c>
      <c r="I11" s="11">
        <v>10</v>
      </c>
      <c r="J11" t="s">
        <v>262</v>
      </c>
    </row>
    <row r="12" spans="1:107" x14ac:dyDescent="0.2">
      <c r="A12" s="1" t="s">
        <v>263</v>
      </c>
      <c r="B12" s="11">
        <v>4</v>
      </c>
      <c r="C12" s="11">
        <v>2800</v>
      </c>
      <c r="D12" t="s">
        <v>264</v>
      </c>
      <c r="E12" t="s">
        <v>265</v>
      </c>
      <c r="F12" t="s">
        <v>240</v>
      </c>
      <c r="G12" s="11">
        <v>11200</v>
      </c>
      <c r="H12" t="s">
        <v>192</v>
      </c>
      <c r="I12" s="11">
        <v>4</v>
      </c>
      <c r="J12" t="s">
        <v>266</v>
      </c>
    </row>
    <row r="13" spans="1:107" x14ac:dyDescent="0.2">
      <c r="A13" s="1" t="s">
        <v>267</v>
      </c>
      <c r="B13" s="11">
        <v>5</v>
      </c>
      <c r="C13" s="11">
        <v>200</v>
      </c>
      <c r="D13" t="s">
        <v>268</v>
      </c>
      <c r="E13" t="s">
        <v>269</v>
      </c>
      <c r="F13" t="s">
        <v>261</v>
      </c>
      <c r="G13" s="11">
        <v>1000</v>
      </c>
      <c r="H13" t="s">
        <v>192</v>
      </c>
      <c r="I13" s="11">
        <v>5</v>
      </c>
      <c r="J13" t="s">
        <v>270</v>
      </c>
    </row>
    <row r="14" spans="1:107" x14ac:dyDescent="0.2">
      <c r="A14" s="1" t="s">
        <v>271</v>
      </c>
      <c r="B14" s="11">
        <v>1</v>
      </c>
      <c r="C14" s="11">
        <v>7500</v>
      </c>
      <c r="D14" t="s">
        <v>272</v>
      </c>
      <c r="E14" t="s">
        <v>272</v>
      </c>
      <c r="F14" t="s">
        <v>273</v>
      </c>
      <c r="G14" s="11">
        <v>7500</v>
      </c>
      <c r="H14" t="s">
        <v>192</v>
      </c>
      <c r="I14" s="11">
        <v>1</v>
      </c>
      <c r="J14" t="s">
        <v>274</v>
      </c>
    </row>
    <row r="15" spans="1:107" x14ac:dyDescent="0.2">
      <c r="A15" s="1" t="s">
        <v>275</v>
      </c>
      <c r="B15" s="11">
        <v>1.5</v>
      </c>
      <c r="C15" s="11">
        <v>8000</v>
      </c>
      <c r="D15" t="s">
        <v>276</v>
      </c>
      <c r="E15" t="s">
        <v>276</v>
      </c>
      <c r="F15" t="s">
        <v>273</v>
      </c>
      <c r="G15" s="11">
        <v>12000</v>
      </c>
      <c r="H15" t="s">
        <v>192</v>
      </c>
      <c r="I15" s="11">
        <v>1.5</v>
      </c>
      <c r="J15" t="s">
        <v>277</v>
      </c>
    </row>
    <row r="16" spans="1:107" x14ac:dyDescent="0.2">
      <c r="A16" s="1" t="s">
        <v>278</v>
      </c>
      <c r="B16" s="11">
        <v>15</v>
      </c>
      <c r="C16" s="11">
        <v>1500</v>
      </c>
      <c r="D16" t="s">
        <v>279</v>
      </c>
      <c r="E16" t="s">
        <v>280</v>
      </c>
      <c r="F16" t="s">
        <v>281</v>
      </c>
      <c r="G16" s="11">
        <v>22500</v>
      </c>
      <c r="H16" t="s">
        <v>192</v>
      </c>
      <c r="I16" s="11">
        <v>15</v>
      </c>
      <c r="J16" t="s">
        <v>282</v>
      </c>
    </row>
    <row r="17" spans="1:10" x14ac:dyDescent="0.2">
      <c r="A17" s="1" t="s">
        <v>283</v>
      </c>
      <c r="B17" s="11">
        <v>5</v>
      </c>
      <c r="C17" s="11">
        <v>750</v>
      </c>
      <c r="D17" t="s">
        <v>284</v>
      </c>
      <c r="E17" t="s">
        <v>285</v>
      </c>
      <c r="F17" t="s">
        <v>261</v>
      </c>
      <c r="G17" s="11">
        <v>3750</v>
      </c>
      <c r="H17" t="s">
        <v>192</v>
      </c>
      <c r="I17" s="11">
        <v>5</v>
      </c>
    </row>
    <row r="18" spans="1:10" x14ac:dyDescent="0.2">
      <c r="A18" s="1" t="s">
        <v>286</v>
      </c>
      <c r="B18" s="11">
        <v>4</v>
      </c>
      <c r="C18" s="11">
        <v>2000</v>
      </c>
      <c r="D18" t="s">
        <v>287</v>
      </c>
      <c r="E18" t="s">
        <v>288</v>
      </c>
      <c r="F18" t="s">
        <v>240</v>
      </c>
      <c r="G18" s="11">
        <v>8000</v>
      </c>
      <c r="H18" t="s">
        <v>192</v>
      </c>
      <c r="I18" s="11">
        <v>4</v>
      </c>
    </row>
    <row r="19" spans="1:10" x14ac:dyDescent="0.2">
      <c r="A19" s="1" t="s">
        <v>289</v>
      </c>
      <c r="B19" s="11">
        <v>4</v>
      </c>
      <c r="C19" s="11">
        <v>3500</v>
      </c>
      <c r="D19" t="s">
        <v>290</v>
      </c>
      <c r="E19" t="s">
        <v>290</v>
      </c>
      <c r="F19" t="s">
        <v>240</v>
      </c>
      <c r="G19" s="11">
        <v>14000</v>
      </c>
      <c r="H19" t="s">
        <v>192</v>
      </c>
      <c r="I19" s="11">
        <v>4</v>
      </c>
    </row>
    <row r="20" spans="1:10" x14ac:dyDescent="0.2">
      <c r="A20" s="1" t="s">
        <v>291</v>
      </c>
      <c r="B20" s="11">
        <v>80</v>
      </c>
      <c r="C20" s="11">
        <v>150</v>
      </c>
      <c r="D20" t="s">
        <v>292</v>
      </c>
      <c r="E20" t="s">
        <v>293</v>
      </c>
      <c r="F20" t="s">
        <v>93</v>
      </c>
      <c r="G20" s="11">
        <v>12000</v>
      </c>
      <c r="H20" t="s">
        <v>192</v>
      </c>
      <c r="I20" s="11">
        <v>80</v>
      </c>
      <c r="J20" t="s">
        <v>294</v>
      </c>
    </row>
    <row r="21" spans="1:10" x14ac:dyDescent="0.2">
      <c r="A21" s="1" t="s">
        <v>295</v>
      </c>
      <c r="B21" s="11">
        <v>2500</v>
      </c>
      <c r="C21" s="11">
        <v>150</v>
      </c>
      <c r="D21" t="s">
        <v>296</v>
      </c>
      <c r="E21" t="s">
        <v>297</v>
      </c>
      <c r="F21" t="s">
        <v>298</v>
      </c>
      <c r="G21" s="11">
        <v>375000</v>
      </c>
      <c r="H21" t="s">
        <v>192</v>
      </c>
      <c r="I21" s="11">
        <v>2500</v>
      </c>
      <c r="J21" t="s">
        <v>299</v>
      </c>
    </row>
    <row r="22" spans="1:10" x14ac:dyDescent="0.2">
      <c r="A22" s="1" t="s">
        <v>300</v>
      </c>
      <c r="B22" s="11">
        <v>12</v>
      </c>
      <c r="C22" s="11">
        <v>900</v>
      </c>
      <c r="D22" t="s">
        <v>301</v>
      </c>
      <c r="E22" t="s">
        <v>302</v>
      </c>
      <c r="F22" t="s">
        <v>261</v>
      </c>
      <c r="G22" s="11">
        <v>10800</v>
      </c>
      <c r="H22" t="s">
        <v>192</v>
      </c>
      <c r="I22" s="11">
        <v>12</v>
      </c>
      <c r="J22" t="s">
        <v>303</v>
      </c>
    </row>
    <row r="23" spans="1:10" x14ac:dyDescent="0.2">
      <c r="A23" s="1" t="s">
        <v>304</v>
      </c>
      <c r="B23" s="11">
        <v>2500</v>
      </c>
      <c r="C23" s="11">
        <v>8</v>
      </c>
      <c r="D23" t="s">
        <v>305</v>
      </c>
      <c r="E23" t="s">
        <v>306</v>
      </c>
      <c r="F23" t="s">
        <v>298</v>
      </c>
      <c r="G23" s="11">
        <v>20000</v>
      </c>
      <c r="H23" t="s">
        <v>192</v>
      </c>
      <c r="I23" s="11">
        <v>2500</v>
      </c>
      <c r="J23" t="s">
        <v>307</v>
      </c>
    </row>
    <row r="24" spans="1:10" x14ac:dyDescent="0.2">
      <c r="A24" s="1" t="s">
        <v>308</v>
      </c>
      <c r="B24" s="11">
        <v>30</v>
      </c>
      <c r="C24" s="11">
        <v>150</v>
      </c>
      <c r="D24" t="s">
        <v>309</v>
      </c>
      <c r="E24" t="s">
        <v>310</v>
      </c>
      <c r="F24" t="s">
        <v>93</v>
      </c>
      <c r="G24" s="11">
        <v>4500</v>
      </c>
      <c r="H24" t="s">
        <v>192</v>
      </c>
      <c r="I24" s="11">
        <v>30</v>
      </c>
      <c r="J24" t="s">
        <v>311</v>
      </c>
    </row>
    <row r="25" spans="1:10" x14ac:dyDescent="0.2">
      <c r="A25" s="1" t="s">
        <v>312</v>
      </c>
      <c r="B25" s="11">
        <v>30</v>
      </c>
      <c r="C25" s="11">
        <v>150</v>
      </c>
      <c r="D25" t="s">
        <v>313</v>
      </c>
      <c r="E25" t="s">
        <v>314</v>
      </c>
      <c r="F25" t="s">
        <v>93</v>
      </c>
      <c r="G25" s="11">
        <v>4500</v>
      </c>
      <c r="H25" t="s">
        <v>192</v>
      </c>
      <c r="I25" s="11">
        <v>30</v>
      </c>
      <c r="J25" t="s">
        <v>315</v>
      </c>
    </row>
    <row r="26" spans="1:10" x14ac:dyDescent="0.2">
      <c r="A26" s="1" t="s">
        <v>316</v>
      </c>
      <c r="B26" s="11">
        <v>50</v>
      </c>
      <c r="C26" s="11">
        <v>45</v>
      </c>
      <c r="D26" t="s">
        <v>317</v>
      </c>
      <c r="E26" t="s">
        <v>318</v>
      </c>
      <c r="F26" t="s">
        <v>298</v>
      </c>
      <c r="G26" s="11">
        <v>2250</v>
      </c>
      <c r="H26" t="s">
        <v>192</v>
      </c>
      <c r="I26" s="11">
        <v>50</v>
      </c>
      <c r="J26" t="s">
        <v>319</v>
      </c>
    </row>
    <row r="27" spans="1:10" x14ac:dyDescent="0.2">
      <c r="A27" s="1" t="s">
        <v>320</v>
      </c>
      <c r="B27" s="11">
        <v>20</v>
      </c>
      <c r="C27" s="11">
        <v>180</v>
      </c>
      <c r="D27" t="s">
        <v>321</v>
      </c>
      <c r="E27" t="s">
        <v>322</v>
      </c>
      <c r="F27" t="s">
        <v>93</v>
      </c>
      <c r="G27" s="11">
        <v>3600</v>
      </c>
      <c r="H27" t="s">
        <v>192</v>
      </c>
      <c r="I27" s="11">
        <v>20</v>
      </c>
      <c r="J27" t="s">
        <v>323</v>
      </c>
    </row>
    <row r="28" spans="1:10" x14ac:dyDescent="0.2">
      <c r="A28" s="1" t="s">
        <v>324</v>
      </c>
      <c r="B28" s="11">
        <v>6</v>
      </c>
      <c r="C28" s="11">
        <v>180</v>
      </c>
      <c r="D28" t="s">
        <v>325</v>
      </c>
      <c r="E28" t="s">
        <v>325</v>
      </c>
      <c r="F28" t="s">
        <v>261</v>
      </c>
      <c r="G28" s="11">
        <v>1080</v>
      </c>
      <c r="H28" t="s">
        <v>192</v>
      </c>
      <c r="I28" s="11">
        <v>6</v>
      </c>
    </row>
    <row r="29" spans="1:10" x14ac:dyDescent="0.2">
      <c r="A29" s="1" t="s">
        <v>326</v>
      </c>
      <c r="B29" s="11">
        <v>10</v>
      </c>
      <c r="C29" s="11">
        <v>180</v>
      </c>
      <c r="D29" t="s">
        <v>327</v>
      </c>
      <c r="E29" t="s">
        <v>328</v>
      </c>
      <c r="F29" t="s">
        <v>261</v>
      </c>
      <c r="G29" s="11">
        <v>1800</v>
      </c>
      <c r="H29" t="s">
        <v>192</v>
      </c>
      <c r="I29" s="11">
        <v>10</v>
      </c>
    </row>
    <row r="30" spans="1:10" x14ac:dyDescent="0.2">
      <c r="A30" s="1" t="s">
        <v>329</v>
      </c>
      <c r="B30" s="11">
        <v>20</v>
      </c>
      <c r="C30" s="11">
        <v>100</v>
      </c>
      <c r="D30" t="s">
        <v>330</v>
      </c>
      <c r="E30" t="s">
        <v>330</v>
      </c>
      <c r="F30" t="s">
        <v>261</v>
      </c>
      <c r="G30" s="11">
        <v>2000</v>
      </c>
      <c r="H30" t="s">
        <v>192</v>
      </c>
      <c r="I30" s="11">
        <v>20</v>
      </c>
    </row>
    <row r="31" spans="1:10" x14ac:dyDescent="0.2">
      <c r="A31" s="1" t="s">
        <v>331</v>
      </c>
      <c r="B31" s="11">
        <v>1</v>
      </c>
      <c r="C31" s="11">
        <v>2000</v>
      </c>
      <c r="D31" t="s">
        <v>332</v>
      </c>
      <c r="E31" t="s">
        <v>333</v>
      </c>
      <c r="F31" t="s">
        <v>334</v>
      </c>
      <c r="G31" s="11">
        <v>2000</v>
      </c>
      <c r="H31" t="s">
        <v>192</v>
      </c>
      <c r="I31" s="11">
        <v>1</v>
      </c>
    </row>
    <row r="32" spans="1:10" x14ac:dyDescent="0.2">
      <c r="A32" s="1" t="s">
        <v>335</v>
      </c>
      <c r="B32" s="11">
        <v>5</v>
      </c>
      <c r="C32" s="11">
        <v>200</v>
      </c>
      <c r="D32" t="s">
        <v>336</v>
      </c>
      <c r="E32" t="s">
        <v>337</v>
      </c>
      <c r="F32" t="s">
        <v>261</v>
      </c>
      <c r="G32" s="11">
        <v>1000</v>
      </c>
      <c r="H32" t="s">
        <v>192</v>
      </c>
      <c r="I32" s="11">
        <v>5</v>
      </c>
    </row>
    <row r="33" spans="1:10" x14ac:dyDescent="0.2">
      <c r="A33" s="1" t="s">
        <v>338</v>
      </c>
      <c r="B33" s="11">
        <v>10</v>
      </c>
      <c r="C33" s="11">
        <v>300</v>
      </c>
      <c r="D33" t="s">
        <v>339</v>
      </c>
      <c r="E33" t="s">
        <v>340</v>
      </c>
      <c r="F33" t="s">
        <v>341</v>
      </c>
      <c r="G33" s="11">
        <v>3000</v>
      </c>
      <c r="H33" t="s">
        <v>192</v>
      </c>
      <c r="I33" s="11">
        <v>10</v>
      </c>
      <c r="J33" t="s">
        <v>342</v>
      </c>
    </row>
    <row r="34" spans="1:10" x14ac:dyDescent="0.2">
      <c r="A34" s="1" t="s">
        <v>343</v>
      </c>
      <c r="B34" s="11">
        <v>1</v>
      </c>
      <c r="C34" s="11">
        <v>1500</v>
      </c>
      <c r="D34" t="s">
        <v>344</v>
      </c>
      <c r="E34" t="s">
        <v>345</v>
      </c>
      <c r="F34" t="s">
        <v>346</v>
      </c>
      <c r="G34" s="11">
        <v>1500</v>
      </c>
      <c r="H34" t="s">
        <v>192</v>
      </c>
      <c r="I34" s="11">
        <v>1</v>
      </c>
      <c r="J34" t="s">
        <v>347</v>
      </c>
    </row>
    <row r="35" spans="1:10" x14ac:dyDescent="0.2">
      <c r="A35" s="1" t="s">
        <v>348</v>
      </c>
      <c r="B35" s="11">
        <v>10</v>
      </c>
      <c r="C35" s="11">
        <v>400</v>
      </c>
      <c r="D35" t="s">
        <v>349</v>
      </c>
      <c r="E35" t="s">
        <v>349</v>
      </c>
      <c r="F35" t="s">
        <v>341</v>
      </c>
      <c r="G35" s="11">
        <v>4000</v>
      </c>
      <c r="H35" t="s">
        <v>192</v>
      </c>
      <c r="I35" s="11">
        <v>10</v>
      </c>
    </row>
    <row r="36" spans="1:10" x14ac:dyDescent="0.2">
      <c r="A36" s="1" t="s">
        <v>350</v>
      </c>
      <c r="B36" s="11">
        <v>50</v>
      </c>
      <c r="C36" s="11">
        <v>300</v>
      </c>
      <c r="D36" t="s">
        <v>351</v>
      </c>
      <c r="E36" t="s">
        <v>351</v>
      </c>
      <c r="F36" t="s">
        <v>341</v>
      </c>
      <c r="G36" s="11">
        <v>15000</v>
      </c>
      <c r="H36" t="s">
        <v>192</v>
      </c>
      <c r="I36" s="11">
        <v>50</v>
      </c>
      <c r="J36" t="s">
        <v>352</v>
      </c>
    </row>
    <row r="37" spans="1:10" x14ac:dyDescent="0.2">
      <c r="A37" s="1" t="s">
        <v>353</v>
      </c>
      <c r="B37" s="11">
        <v>100</v>
      </c>
      <c r="C37" s="11">
        <v>250</v>
      </c>
      <c r="D37" t="s">
        <v>354</v>
      </c>
      <c r="E37" t="s">
        <v>355</v>
      </c>
      <c r="F37" t="s">
        <v>341</v>
      </c>
      <c r="G37" s="11">
        <v>25000</v>
      </c>
      <c r="H37" t="s">
        <v>192</v>
      </c>
      <c r="I37" s="11">
        <v>100</v>
      </c>
      <c r="J37" t="s">
        <v>356</v>
      </c>
    </row>
    <row r="38" spans="1:10" x14ac:dyDescent="0.2">
      <c r="A38" s="1" t="s">
        <v>357</v>
      </c>
      <c r="B38" s="11">
        <v>100</v>
      </c>
      <c r="C38" s="11">
        <v>180</v>
      </c>
      <c r="D38" t="s">
        <v>358</v>
      </c>
      <c r="E38" t="s">
        <v>359</v>
      </c>
      <c r="F38" t="s">
        <v>341</v>
      </c>
      <c r="G38" s="11">
        <v>18000</v>
      </c>
      <c r="H38" t="s">
        <v>192</v>
      </c>
      <c r="I38" s="11">
        <v>100</v>
      </c>
      <c r="J38" t="s">
        <v>360</v>
      </c>
    </row>
    <row r="39" spans="1:10" x14ac:dyDescent="0.2">
      <c r="A39" s="1" t="s">
        <v>361</v>
      </c>
      <c r="B39" s="11">
        <v>100</v>
      </c>
      <c r="C39" s="11">
        <v>280</v>
      </c>
      <c r="D39" t="s">
        <v>362</v>
      </c>
      <c r="E39" t="s">
        <v>363</v>
      </c>
      <c r="F39" t="s">
        <v>341</v>
      </c>
      <c r="G39" s="11">
        <v>28000</v>
      </c>
      <c r="H39" t="s">
        <v>192</v>
      </c>
      <c r="I39" s="11">
        <v>100</v>
      </c>
      <c r="J39" t="s">
        <v>364</v>
      </c>
    </row>
    <row r="40" spans="1:10" x14ac:dyDescent="0.2">
      <c r="A40" s="1" t="s">
        <v>365</v>
      </c>
      <c r="B40" s="11">
        <v>100</v>
      </c>
      <c r="C40" s="11">
        <v>220</v>
      </c>
      <c r="D40" t="s">
        <v>366</v>
      </c>
      <c r="E40" t="s">
        <v>367</v>
      </c>
      <c r="F40" t="s">
        <v>341</v>
      </c>
      <c r="G40" s="11">
        <v>22000</v>
      </c>
      <c r="H40" t="s">
        <v>192</v>
      </c>
      <c r="I40" s="11">
        <v>100</v>
      </c>
      <c r="J40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USER</cp:lastModifiedBy>
  <dcterms:created xsi:type="dcterms:W3CDTF">2022-02-08T14:14:28Z</dcterms:created>
  <dcterms:modified xsi:type="dcterms:W3CDTF">2024-12-12T08:36:20Z</dcterms:modified>
</cp:coreProperties>
</file>